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oor\AppData\Local\Microsoft\Windows\INetCache\Content.Outlook\9JRIQ6GY\"/>
    </mc:Choice>
  </mc:AlternateContent>
  <bookViews>
    <workbookView xWindow="0" yWindow="0" windowWidth="19440" windowHeight="9300"/>
  </bookViews>
  <sheets>
    <sheet name="PPG" sheetId="1" r:id="rId1"/>
    <sheet name="Sports Grant" sheetId="2" r:id="rId2"/>
  </sheets>
  <calcPr calcId="162913"/>
</workbook>
</file>

<file path=xl/calcChain.xml><?xml version="1.0" encoding="utf-8"?>
<calcChain xmlns="http://schemas.openxmlformats.org/spreadsheetml/2006/main">
  <c r="B39" i="2" l="1"/>
  <c r="B31" i="2"/>
  <c r="C21" i="1" l="1"/>
  <c r="C22" i="1"/>
  <c r="C28" i="1" s="1"/>
  <c r="B18" i="1"/>
  <c r="B15" i="1"/>
  <c r="B12" i="1"/>
  <c r="B10" i="1"/>
  <c r="B13" i="2"/>
  <c r="B14" i="2" s="1"/>
  <c r="D50" i="2"/>
  <c r="B36" i="2"/>
  <c r="B19" i="2"/>
  <c r="B12" i="2"/>
</calcChain>
</file>

<file path=xl/comments1.xml><?xml version="1.0" encoding="utf-8"?>
<comments xmlns="http://schemas.openxmlformats.org/spreadsheetml/2006/main">
  <authors>
    <author>Liz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>TA 24 hrs/wk = £12,586</t>
        </r>
        <r>
          <rPr>
            <sz val="9"/>
            <color indexed="81"/>
            <rFont val="Tahoma"/>
            <charset val="1"/>
          </rPr>
          <t xml:space="preserve">
TA 4 hrs/wk = £2,345 x 3 = £7,035
TA H/W club £580</t>
        </r>
      </text>
    </comment>
  </commentList>
</comments>
</file>

<file path=xl/sharedStrings.xml><?xml version="1.0" encoding="utf-8"?>
<sst xmlns="http://schemas.openxmlformats.org/spreadsheetml/2006/main" count="73" uniqueCount="71">
  <si>
    <t>Note that this income is not allocated to one particular cost centre as the use of the</t>
  </si>
  <si>
    <t>monies is spread across various areas of expenditure:-</t>
  </si>
  <si>
    <t>Budgeted</t>
  </si>
  <si>
    <t>TA - C/C 02001</t>
  </si>
  <si>
    <t>Budget/ cost centre</t>
  </si>
  <si>
    <t>£</t>
  </si>
  <si>
    <t>07007</t>
  </si>
  <si>
    <t>Other notes</t>
  </si>
  <si>
    <t>Expenditure 2020/21</t>
  </si>
  <si>
    <t>NB Can't use SPG for individual pupils</t>
  </si>
  <si>
    <t>07001 - Sports equipment/resources/misc/Sports Partnership</t>
  </si>
  <si>
    <t>02002  - MDSA (Use of playing field at lunchtimes - extra staff needed)</t>
  </si>
  <si>
    <t>Income (C/C 21004)</t>
  </si>
  <si>
    <t>Total income</t>
  </si>
  <si>
    <t>Expenditure:</t>
  </si>
  <si>
    <t>Sub total</t>
  </si>
  <si>
    <t>Total</t>
  </si>
  <si>
    <t>MDSA C/C 02002 (budget £200)</t>
  </si>
  <si>
    <t>Checks:-</t>
  </si>
  <si>
    <t xml:space="preserve">FMS  balances </t>
  </si>
  <si>
    <t>Bal</t>
  </si>
  <si>
    <t>Due to receive £16,812 (£7,000 in May 2020 and £9,812 in Nov 2020)</t>
  </si>
  <si>
    <t>Note we did not expect to receive this for 2020/21 academic year but</t>
  </si>
  <si>
    <t>Unspent Sports Grant carried forward from 2019/20 = £16,681</t>
  </si>
  <si>
    <t>From LA May 2020</t>
  </si>
  <si>
    <t>From LA Nov 2020</t>
  </si>
  <si>
    <t>Total Budget allocated for 2020/21</t>
  </si>
  <si>
    <t>Income of £16,812 + £ 16,681 c/f from 2019/20= £33,493 is split between the following cost centres~:-</t>
  </si>
  <si>
    <t>Unexpected income not allocated into Budget when set</t>
  </si>
  <si>
    <t>Allocated</t>
  </si>
  <si>
    <t>Not allocated</t>
  </si>
  <si>
    <t>Total available to spend 2020/21</t>
  </si>
  <si>
    <t>Sports equipment/resources general Exp C/C 07001 (Budget £23,481)</t>
  </si>
  <si>
    <t>Storytime magazine during lockdown</t>
  </si>
  <si>
    <t>08005</t>
  </si>
  <si>
    <t>Actual income from LA is £28,210</t>
  </si>
  <si>
    <t>Unspent PPG c/f from 2019/20 is £4,049</t>
  </si>
  <si>
    <t>Total available to spend = £32,259</t>
  </si>
  <si>
    <t>Swimming - c/c 07009</t>
  </si>
  <si>
    <t>Catering - FSM and Free School Milk</t>
  </si>
  <si>
    <t>External courses for pupils - c/c 07027</t>
  </si>
  <si>
    <t>Music lessons c/c 07007</t>
  </si>
  <si>
    <t>Prof fees c/c 08010</t>
  </si>
  <si>
    <t>ICT Learning Resources c/c 07032</t>
  </si>
  <si>
    <t>Licences &amp; Subscriptions c/c 08005</t>
  </si>
  <si>
    <t>thus c/f £2,320 to 2021/22 fin yr</t>
  </si>
  <si>
    <t>TA Hours</t>
  </si>
  <si>
    <t>Free School Milk</t>
  </si>
  <si>
    <t>Education Psychology sessions</t>
  </si>
  <si>
    <t>08010</t>
  </si>
  <si>
    <t>08002</t>
  </si>
  <si>
    <t>02001</t>
  </si>
  <si>
    <t>check with KW</t>
  </si>
  <si>
    <t>Extra costs for transport to Rugby event 13.03.20</t>
  </si>
  <si>
    <t>Chippenham Sports Partnership 2019/20 academic year (April-Aug 2020)</t>
  </si>
  <si>
    <t>Chippenham Sports Partnership 2020/21 academic year (Sept 20-Marc'21)</t>
  </si>
  <si>
    <t>Chippenham Sports Partnership 2020/21 academic year (Apr'21-Aug'21)</t>
  </si>
  <si>
    <t>Accrual needed</t>
  </si>
  <si>
    <t>Still owed to Different by Design for artificial grass football lines (not proceeding)</t>
  </si>
  <si>
    <t>I will discuss with DbD</t>
  </si>
  <si>
    <t>Skipping ropes 18.09.20</t>
  </si>
  <si>
    <t>Grassroots Sports lunch clubs Tues &amp; Thurs Terms 1 &amp; 2</t>
  </si>
  <si>
    <t>Total expenditure across all cost centres as at 30.09.20</t>
  </si>
  <si>
    <t>Agrees with FMS as at 30.09.20</t>
  </si>
  <si>
    <t>Ipads to be purchased asap £3,700</t>
  </si>
  <si>
    <t>FSM (Apr - June 2020)</t>
  </si>
  <si>
    <t>Music lessons (piano) 2020/21 ac year</t>
  </si>
  <si>
    <t xml:space="preserve">Expenditure as at 30.09.2020 </t>
  </si>
  <si>
    <t>Sports Grant Funding 2020/21 fin yr - format of this report for ease of FO monitoring</t>
  </si>
  <si>
    <t>Pupil Premium  2020/21 fin yr - format of this report for ease of FO monitoring</t>
  </si>
  <si>
    <t>LA confirmed in July 2020 (after we set budget) that it is being extended for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</si>
</sst>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egoe UI"/>
      <family val="2"/>
    </font>
    <font>
      <i/>
      <sz val="10"/>
      <name val="Segoe UI"/>
      <family val="2"/>
    </font>
    <font>
      <b/>
      <sz val="11"/>
      <color indexed="8"/>
      <name val="Calibr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sz val="11"/>
      <color indexed="10"/>
      <name val="Calibri"/>
      <family val="2"/>
    </font>
    <font>
      <b/>
      <u/>
      <sz val="10"/>
      <name val="Segoe UI"/>
      <family val="2"/>
    </font>
    <font>
      <b/>
      <i/>
      <sz val="10"/>
      <name val="Segoe UI"/>
      <family val="2"/>
    </font>
    <font>
      <sz val="10"/>
      <color indexed="10"/>
      <name val="Segoe UI"/>
      <family val="2"/>
    </font>
    <font>
      <sz val="11"/>
      <color indexed="8"/>
      <name val="Calibri"/>
      <family val="2"/>
    </font>
    <font>
      <i/>
      <sz val="10"/>
      <color indexed="8"/>
      <name val="Segoe UI"/>
      <family val="2"/>
    </font>
    <font>
      <b/>
      <u val="singleAccounting"/>
      <sz val="10"/>
      <name val="Segoe UI"/>
      <family val="2"/>
    </font>
    <font>
      <i/>
      <sz val="10"/>
      <color indexed="8"/>
      <name val="Calibri"/>
      <family val="2"/>
    </font>
    <font>
      <sz val="10"/>
      <color indexed="10"/>
      <name val="Segoe U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Segoe U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44" fontId="0" fillId="0" borderId="0" xfId="0" applyNumberFormat="1"/>
    <xf numFmtId="49" fontId="5" fillId="0" borderId="0" xfId="0" applyNumberFormat="1" applyFont="1" applyAlignment="1">
      <alignment horizontal="center" wrapText="1"/>
    </xf>
    <xf numFmtId="44" fontId="5" fillId="0" borderId="0" xfId="0" applyNumberFormat="1" applyFont="1"/>
    <xf numFmtId="0" fontId="6" fillId="0" borderId="0" xfId="1" applyFont="1"/>
    <xf numFmtId="49" fontId="7" fillId="0" borderId="0" xfId="0" applyNumberFormat="1" applyFont="1" applyAlignment="1">
      <alignment horizontal="center" wrapText="1"/>
    </xf>
    <xf numFmtId="44" fontId="7" fillId="0" borderId="0" xfId="0" applyNumberFormat="1" applyFont="1"/>
    <xf numFmtId="0" fontId="0" fillId="0" borderId="0" xfId="0" applyFont="1"/>
    <xf numFmtId="0" fontId="2" fillId="0" borderId="0" xfId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9" fillId="0" borderId="0" xfId="1" applyFont="1"/>
    <xf numFmtId="44" fontId="2" fillId="0" borderId="0" xfId="1" applyNumberFormat="1" applyFont="1"/>
    <xf numFmtId="0" fontId="7" fillId="0" borderId="0" xfId="0" applyFont="1"/>
    <xf numFmtId="0" fontId="10" fillId="0" borderId="0" xfId="1" applyFont="1"/>
    <xf numFmtId="0" fontId="11" fillId="0" borderId="1" xfId="0" applyFont="1" applyBorder="1"/>
    <xf numFmtId="0" fontId="11" fillId="0" borderId="2" xfId="0" applyFont="1" applyBorder="1"/>
    <xf numFmtId="0" fontId="8" fillId="0" borderId="3" xfId="0" applyFont="1" applyBorder="1"/>
    <xf numFmtId="0" fontId="2" fillId="0" borderId="0" xfId="1" applyFont="1" applyFill="1"/>
    <xf numFmtId="0" fontId="5" fillId="0" borderId="0" xfId="0" applyFont="1"/>
    <xf numFmtId="0" fontId="9" fillId="0" borderId="0" xfId="1" applyFont="1" applyFill="1"/>
    <xf numFmtId="44" fontId="9" fillId="0" borderId="0" xfId="1" applyNumberFormat="1" applyFont="1"/>
    <xf numFmtId="0" fontId="6" fillId="0" borderId="0" xfId="1" applyFont="1" applyFill="1"/>
    <xf numFmtId="44" fontId="6" fillId="0" borderId="0" xfId="1" applyNumberFormat="1" applyFont="1"/>
    <xf numFmtId="0" fontId="12" fillId="0" borderId="0" xfId="0" applyFont="1"/>
    <xf numFmtId="0" fontId="2" fillId="0" borderId="0" xfId="1" applyFont="1" applyFill="1" applyAlignment="1">
      <alignment horizontal="right"/>
    </xf>
    <xf numFmtId="44" fontId="6" fillId="0" borderId="0" xfId="1" applyNumberFormat="1" applyFont="1" applyFill="1"/>
    <xf numFmtId="44" fontId="2" fillId="0" borderId="0" xfId="1" applyNumberFormat="1" applyFont="1" applyFill="1"/>
    <xf numFmtId="44" fontId="3" fillId="0" borderId="0" xfId="1" applyNumberFormat="1" applyFont="1"/>
    <xf numFmtId="0" fontId="13" fillId="0" borderId="0" xfId="0" applyFont="1"/>
    <xf numFmtId="44" fontId="14" fillId="0" borderId="0" xfId="1" applyNumberFormat="1" applyFont="1" applyFill="1"/>
    <xf numFmtId="0" fontId="6" fillId="0" borderId="0" xfId="1" applyFont="1" applyFill="1" applyAlignment="1">
      <alignment horizontal="right"/>
    </xf>
    <xf numFmtId="0" fontId="15" fillId="0" borderId="0" xfId="0" applyFont="1"/>
    <xf numFmtId="0" fontId="2" fillId="2" borderId="0" xfId="1" applyFont="1" applyFill="1" applyAlignment="1">
      <alignment horizontal="left"/>
    </xf>
    <xf numFmtId="44" fontId="2" fillId="2" borderId="0" xfId="1" applyNumberFormat="1" applyFont="1" applyFill="1"/>
    <xf numFmtId="0" fontId="6" fillId="2" borderId="0" xfId="1" applyFont="1" applyFill="1"/>
    <xf numFmtId="0" fontId="7" fillId="2" borderId="0" xfId="0" applyFont="1" applyFill="1"/>
    <xf numFmtId="0" fontId="4" fillId="2" borderId="0" xfId="0" applyFont="1" applyFill="1"/>
    <xf numFmtId="0" fontId="0" fillId="2" borderId="0" xfId="0" applyFill="1"/>
    <xf numFmtId="44" fontId="0" fillId="2" borderId="0" xfId="0" applyNumberFormat="1" applyFill="1"/>
    <xf numFmtId="44" fontId="16" fillId="0" borderId="0" xfId="1" applyNumberFormat="1" applyFont="1" applyFill="1"/>
    <xf numFmtId="0" fontId="16" fillId="0" borderId="0" xfId="1" applyFont="1"/>
    <xf numFmtId="0" fontId="3" fillId="0" borderId="0" xfId="1" applyFont="1" applyFill="1"/>
    <xf numFmtId="0" fontId="17" fillId="0" borderId="0" xfId="0" applyFont="1"/>
    <xf numFmtId="0" fontId="12" fillId="0" borderId="0" xfId="0" applyFont="1"/>
    <xf numFmtId="0" fontId="19" fillId="0" borderId="0" xfId="0" applyFont="1"/>
    <xf numFmtId="0" fontId="7" fillId="0" borderId="0" xfId="0" applyFont="1"/>
    <xf numFmtId="44" fontId="7" fillId="0" borderId="0" xfId="0" applyNumberFormat="1" applyFont="1"/>
    <xf numFmtId="0" fontId="20" fillId="0" borderId="0" xfId="0" applyFont="1"/>
    <xf numFmtId="44" fontId="21" fillId="0" borderId="0" xfId="0" applyNumberFormat="1" applyFont="1"/>
    <xf numFmtId="44" fontId="20" fillId="0" borderId="0" xfId="0" applyNumberFormat="1" applyFont="1"/>
    <xf numFmtId="44" fontId="15" fillId="0" borderId="0" xfId="0" applyNumberFormat="1" applyFont="1"/>
    <xf numFmtId="0" fontId="5" fillId="0" borderId="0" xfId="0" applyFont="1"/>
    <xf numFmtId="0" fontId="24" fillId="0" borderId="0" xfId="0" applyFont="1"/>
    <xf numFmtId="0" fontId="3" fillId="0" borderId="0" xfId="1" applyFont="1" applyAlignment="1"/>
    <xf numFmtId="0" fontId="20" fillId="0" borderId="0" xfId="0" applyFont="1" applyAlignment="1"/>
    <xf numFmtId="0" fontId="9" fillId="3" borderId="0" xfId="1" applyFont="1" applyFill="1"/>
    <xf numFmtId="44" fontId="2" fillId="3" borderId="0" xfId="1" applyNumberFormat="1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tabSelected="1" workbookViewId="0"/>
  </sheetViews>
  <sheetFormatPr defaultRowHeight="15" x14ac:dyDescent="0.25"/>
  <cols>
    <col min="1" max="1" width="56.85546875" customWidth="1"/>
    <col min="2" max="2" width="15.42578125" customWidth="1"/>
    <col min="3" max="3" width="13.7109375" customWidth="1"/>
  </cols>
  <sheetData>
    <row r="1" spans="1:3" x14ac:dyDescent="0.25">
      <c r="A1" s="1" t="s">
        <v>69</v>
      </c>
      <c r="B1" s="49"/>
      <c r="C1" s="49"/>
    </row>
    <row r="2" spans="1:3" x14ac:dyDescent="0.25">
      <c r="A2" s="2"/>
      <c r="B2" s="49"/>
      <c r="C2" s="49"/>
    </row>
    <row r="3" spans="1:3" x14ac:dyDescent="0.25">
      <c r="A3" s="2" t="s">
        <v>35</v>
      </c>
      <c r="B3" s="49"/>
      <c r="C3" s="49"/>
    </row>
    <row r="4" spans="1:3" x14ac:dyDescent="0.25">
      <c r="A4" s="2" t="s">
        <v>36</v>
      </c>
      <c r="B4" s="49"/>
      <c r="C4" s="49"/>
    </row>
    <row r="5" spans="1:3" x14ac:dyDescent="0.25">
      <c r="A5" s="55" t="s">
        <v>37</v>
      </c>
      <c r="B5" s="56"/>
      <c r="C5" s="49"/>
    </row>
    <row r="6" spans="1:3" x14ac:dyDescent="0.25">
      <c r="A6" s="2"/>
      <c r="B6" s="49"/>
      <c r="C6" s="49"/>
    </row>
    <row r="7" spans="1:3" x14ac:dyDescent="0.25">
      <c r="A7" s="2" t="s">
        <v>0</v>
      </c>
      <c r="B7" s="49"/>
      <c r="C7" s="49"/>
    </row>
    <row r="8" spans="1:3" x14ac:dyDescent="0.25">
      <c r="A8" s="2" t="s">
        <v>1</v>
      </c>
      <c r="B8" s="49"/>
      <c r="C8" s="49"/>
    </row>
    <row r="9" spans="1:3" x14ac:dyDescent="0.25">
      <c r="A9" s="2"/>
      <c r="B9" s="53" t="s">
        <v>2</v>
      </c>
      <c r="C9" s="49"/>
    </row>
    <row r="10" spans="1:3" x14ac:dyDescent="0.25">
      <c r="A10" s="2" t="s">
        <v>3</v>
      </c>
      <c r="B10" s="48">
        <f>2345+2345+12586+2345+580</f>
        <v>20201</v>
      </c>
      <c r="C10" s="49"/>
    </row>
    <row r="11" spans="1:3" x14ac:dyDescent="0.25">
      <c r="A11" s="2" t="s">
        <v>38</v>
      </c>
      <c r="B11" s="48">
        <v>250</v>
      </c>
      <c r="C11" s="49"/>
    </row>
    <row r="12" spans="1:3" x14ac:dyDescent="0.25">
      <c r="A12" s="2" t="s">
        <v>39</v>
      </c>
      <c r="B12" s="48">
        <f>250+4483</f>
        <v>4733</v>
      </c>
      <c r="C12" s="49"/>
    </row>
    <row r="13" spans="1:3" x14ac:dyDescent="0.25">
      <c r="A13" s="2" t="s">
        <v>40</v>
      </c>
      <c r="B13" s="48">
        <v>180</v>
      </c>
      <c r="C13" s="49"/>
    </row>
    <row r="14" spans="1:3" x14ac:dyDescent="0.25">
      <c r="A14" s="2" t="s">
        <v>41</v>
      </c>
      <c r="B14" s="48">
        <v>400</v>
      </c>
      <c r="C14" s="49"/>
    </row>
    <row r="15" spans="1:3" x14ac:dyDescent="0.25">
      <c r="A15" s="2" t="s">
        <v>42</v>
      </c>
      <c r="B15" s="48">
        <f>330+150</f>
        <v>480</v>
      </c>
      <c r="C15" s="49"/>
    </row>
    <row r="16" spans="1:3" x14ac:dyDescent="0.25">
      <c r="A16" s="2" t="s">
        <v>43</v>
      </c>
      <c r="B16" s="48">
        <v>3647</v>
      </c>
      <c r="C16" s="49"/>
    </row>
    <row r="17" spans="1:5" x14ac:dyDescent="0.25">
      <c r="A17" s="2" t="s">
        <v>44</v>
      </c>
      <c r="B17" s="48">
        <v>48</v>
      </c>
      <c r="C17" s="49"/>
    </row>
    <row r="18" spans="1:5" ht="16.5" x14ac:dyDescent="0.3">
      <c r="A18" s="2"/>
      <c r="B18" s="5">
        <f>SUM(B10:B17)</f>
        <v>29939</v>
      </c>
      <c r="C18" s="47" t="s">
        <v>45</v>
      </c>
      <c r="D18" s="46"/>
      <c r="E18" s="46"/>
    </row>
    <row r="19" spans="1:5" x14ac:dyDescent="0.25">
      <c r="A19" s="2"/>
      <c r="B19" s="50"/>
      <c r="C19" s="49"/>
    </row>
    <row r="20" spans="1:5" ht="28.5" x14ac:dyDescent="0.25">
      <c r="A20" s="1" t="s">
        <v>8</v>
      </c>
      <c r="B20" s="4" t="s">
        <v>4</v>
      </c>
      <c r="C20" s="5" t="s">
        <v>5</v>
      </c>
    </row>
    <row r="21" spans="1:5" s="45" customFormat="1" x14ac:dyDescent="0.25">
      <c r="A21" s="6" t="s">
        <v>46</v>
      </c>
      <c r="B21" s="7" t="s">
        <v>51</v>
      </c>
      <c r="C21" s="8">
        <f>2345+2345+11551+2345</f>
        <v>18586</v>
      </c>
      <c r="D21" s="45" t="s">
        <v>52</v>
      </c>
    </row>
    <row r="22" spans="1:5" s="45" customFormat="1" x14ac:dyDescent="0.25">
      <c r="A22" s="6" t="s">
        <v>65</v>
      </c>
      <c r="B22" s="7" t="s">
        <v>50</v>
      </c>
      <c r="C22" s="8">
        <f>201.6+235.2+117.6</f>
        <v>554.4</v>
      </c>
    </row>
    <row r="23" spans="1:5" x14ac:dyDescent="0.25">
      <c r="A23" s="6" t="s">
        <v>47</v>
      </c>
      <c r="B23" s="7" t="s">
        <v>50</v>
      </c>
      <c r="C23" s="8">
        <v>16.5</v>
      </c>
    </row>
    <row r="24" spans="1:5" s="25" customFormat="1" x14ac:dyDescent="0.25">
      <c r="A24" s="6" t="s">
        <v>33</v>
      </c>
      <c r="B24" s="7" t="s">
        <v>34</v>
      </c>
      <c r="C24" s="8">
        <v>48</v>
      </c>
    </row>
    <row r="25" spans="1:5" s="9" customFormat="1" x14ac:dyDescent="0.25">
      <c r="A25" s="6" t="s">
        <v>66</v>
      </c>
      <c r="B25" s="7" t="s">
        <v>6</v>
      </c>
      <c r="C25" s="8">
        <v>172.42</v>
      </c>
    </row>
    <row r="26" spans="1:5" s="9" customFormat="1" x14ac:dyDescent="0.25">
      <c r="A26" s="6" t="s">
        <v>48</v>
      </c>
      <c r="B26" s="7" t="s">
        <v>49</v>
      </c>
      <c r="C26" s="8">
        <v>250</v>
      </c>
    </row>
    <row r="27" spans="1:5" s="9" customFormat="1" x14ac:dyDescent="0.25">
      <c r="A27" s="6"/>
      <c r="B27" s="7"/>
      <c r="C27" s="8"/>
    </row>
    <row r="28" spans="1:5" x14ac:dyDescent="0.25">
      <c r="A28" s="10" t="s">
        <v>67</v>
      </c>
      <c r="B28" s="11"/>
      <c r="C28" s="5">
        <f>SUM(C21:C27)</f>
        <v>19627.32</v>
      </c>
    </row>
    <row r="29" spans="1:5" x14ac:dyDescent="0.25">
      <c r="A29" s="49"/>
      <c r="B29" s="49"/>
      <c r="C29" s="51"/>
    </row>
    <row r="30" spans="1:5" x14ac:dyDescent="0.25">
      <c r="A30" s="33" t="s">
        <v>7</v>
      </c>
      <c r="B30" s="33"/>
      <c r="C30" s="52"/>
    </row>
    <row r="31" spans="1:5" x14ac:dyDescent="0.25">
      <c r="A31" s="49" t="s">
        <v>64</v>
      </c>
      <c r="B31" s="49"/>
      <c r="C31" s="51"/>
    </row>
    <row r="32" spans="1:5" x14ac:dyDescent="0.25">
      <c r="A32" s="45"/>
      <c r="B32" s="45"/>
      <c r="C32" s="45"/>
    </row>
    <row r="33" spans="1:3" x14ac:dyDescent="0.25">
      <c r="A33" s="45"/>
      <c r="B33" s="45"/>
      <c r="C33" s="45"/>
    </row>
    <row r="34" spans="1:3" x14ac:dyDescent="0.25">
      <c r="A34" s="45"/>
      <c r="B34" s="45"/>
      <c r="C34" s="45"/>
    </row>
  </sheetData>
  <mergeCells count="1">
    <mergeCell ref="A5:B5"/>
  </mergeCells>
  <phoneticPr fontId="18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C4" sqref="C4"/>
    </sheetView>
  </sheetViews>
  <sheetFormatPr defaultRowHeight="15" x14ac:dyDescent="0.25"/>
  <cols>
    <col min="1" max="1" width="69.28515625" customWidth="1"/>
    <col min="2" max="2" width="17.42578125" customWidth="1"/>
    <col min="3" max="3" width="14.85546875" customWidth="1"/>
    <col min="4" max="4" width="12.42578125" customWidth="1"/>
    <col min="8" max="8" width="12.28515625" customWidth="1"/>
    <col min="9" max="9" width="11.5703125" bestFit="1" customWidth="1"/>
  </cols>
  <sheetData>
    <row r="1" spans="1:5" x14ac:dyDescent="0.25">
      <c r="A1" s="12" t="s">
        <v>68</v>
      </c>
      <c r="B1" s="13"/>
      <c r="C1" s="1"/>
      <c r="D1" s="14"/>
    </row>
    <row r="2" spans="1:5" x14ac:dyDescent="0.25">
      <c r="A2" s="12"/>
      <c r="B2" s="13"/>
      <c r="C2" s="1"/>
      <c r="D2" s="47"/>
    </row>
    <row r="3" spans="1:5" x14ac:dyDescent="0.25">
      <c r="A3" s="12"/>
      <c r="B3" s="13"/>
      <c r="C3" s="1"/>
      <c r="D3" s="47"/>
    </row>
    <row r="4" spans="1:5" x14ac:dyDescent="0.25">
      <c r="A4" s="57" t="s">
        <v>22</v>
      </c>
      <c r="B4" s="58"/>
      <c r="C4" s="1"/>
      <c r="D4" s="14"/>
    </row>
    <row r="5" spans="1:5" ht="15.75" thickBot="1" x14ac:dyDescent="0.3">
      <c r="A5" s="57" t="s">
        <v>70</v>
      </c>
      <c r="B5" s="58"/>
      <c r="C5" s="1"/>
      <c r="D5" s="14"/>
    </row>
    <row r="6" spans="1:5" x14ac:dyDescent="0.25">
      <c r="A6" s="15" t="s">
        <v>21</v>
      </c>
      <c r="B6" s="14"/>
      <c r="C6" s="16" t="s">
        <v>9</v>
      </c>
      <c r="D6" s="17"/>
      <c r="E6" s="18"/>
    </row>
    <row r="7" spans="1:5" x14ac:dyDescent="0.25">
      <c r="A7" s="19" t="s">
        <v>23</v>
      </c>
      <c r="B7" s="13"/>
      <c r="C7" s="6"/>
      <c r="D7" s="14"/>
    </row>
    <row r="8" spans="1:5" x14ac:dyDescent="0.25">
      <c r="A8" s="20" t="s">
        <v>27</v>
      </c>
      <c r="B8" s="14"/>
      <c r="C8" s="14"/>
      <c r="D8" s="14"/>
    </row>
    <row r="9" spans="1:5" x14ac:dyDescent="0.25">
      <c r="A9" s="20"/>
      <c r="B9" s="14"/>
      <c r="C9" s="14"/>
      <c r="D9" s="14"/>
    </row>
    <row r="10" spans="1:5" x14ac:dyDescent="0.25">
      <c r="A10" s="1" t="s">
        <v>10</v>
      </c>
      <c r="B10" s="13">
        <v>23481</v>
      </c>
      <c r="C10" s="6"/>
      <c r="D10" s="14"/>
    </row>
    <row r="11" spans="1:5" x14ac:dyDescent="0.25">
      <c r="A11" s="1" t="s">
        <v>11</v>
      </c>
      <c r="B11" s="13">
        <v>200</v>
      </c>
      <c r="C11" s="6"/>
      <c r="D11" s="14"/>
    </row>
    <row r="12" spans="1:5" x14ac:dyDescent="0.25">
      <c r="A12" s="21" t="s">
        <v>26</v>
      </c>
      <c r="B12" s="22">
        <f>SUM(B10:B11)</f>
        <v>23681</v>
      </c>
      <c r="C12" s="6" t="s">
        <v>29</v>
      </c>
      <c r="D12" s="14"/>
    </row>
    <row r="13" spans="1:5" s="44" customFormat="1" x14ac:dyDescent="0.25">
      <c r="A13" s="43" t="s">
        <v>28</v>
      </c>
      <c r="B13" s="29">
        <f>9812</f>
        <v>9812</v>
      </c>
      <c r="C13" s="2" t="s">
        <v>30</v>
      </c>
      <c r="D13" s="30"/>
    </row>
    <row r="14" spans="1:5" x14ac:dyDescent="0.25">
      <c r="A14" s="21"/>
      <c r="B14" s="22">
        <f>SUM(B12:B13)</f>
        <v>33493</v>
      </c>
      <c r="C14" s="6" t="s">
        <v>31</v>
      </c>
      <c r="D14" s="14"/>
    </row>
    <row r="15" spans="1:5" x14ac:dyDescent="0.25">
      <c r="A15" s="21"/>
      <c r="B15" s="22"/>
      <c r="C15" s="6"/>
      <c r="D15" s="14"/>
    </row>
    <row r="16" spans="1:5" x14ac:dyDescent="0.25">
      <c r="A16" s="21" t="s">
        <v>12</v>
      </c>
      <c r="B16" s="22"/>
      <c r="C16" s="6"/>
      <c r="D16" s="14"/>
    </row>
    <row r="17" spans="1:4" s="25" customFormat="1" x14ac:dyDescent="0.25">
      <c r="A17" s="23" t="s">
        <v>24</v>
      </c>
      <c r="B17" s="24">
        <v>7000</v>
      </c>
      <c r="C17" s="6"/>
      <c r="D17" s="14"/>
    </row>
    <row r="18" spans="1:4" s="25" customFormat="1" x14ac:dyDescent="0.25">
      <c r="A18" s="23" t="s">
        <v>25</v>
      </c>
      <c r="B18" s="24"/>
      <c r="C18" s="6"/>
      <c r="D18" s="14"/>
    </row>
    <row r="19" spans="1:4" s="25" customFormat="1" x14ac:dyDescent="0.25">
      <c r="A19" s="26" t="s">
        <v>13</v>
      </c>
      <c r="B19" s="13">
        <f>SUM(B17:B18)</f>
        <v>7000</v>
      </c>
      <c r="C19" s="6"/>
      <c r="D19" s="14"/>
    </row>
    <row r="20" spans="1:4" s="25" customFormat="1" x14ac:dyDescent="0.25">
      <c r="A20" s="26"/>
      <c r="B20" s="13"/>
      <c r="C20" s="6"/>
      <c r="D20" s="14"/>
    </row>
    <row r="21" spans="1:4" s="25" customFormat="1" x14ac:dyDescent="0.25">
      <c r="A21" s="12" t="s">
        <v>14</v>
      </c>
      <c r="B21" s="24"/>
      <c r="C21" s="6"/>
      <c r="D21" s="14"/>
    </row>
    <row r="22" spans="1:4" x14ac:dyDescent="0.25">
      <c r="A22" s="6"/>
      <c r="B22" s="7"/>
      <c r="C22" s="8"/>
    </row>
    <row r="23" spans="1:4" x14ac:dyDescent="0.25">
      <c r="A23" s="1" t="s">
        <v>32</v>
      </c>
      <c r="B23" s="24"/>
      <c r="C23" s="1"/>
      <c r="D23" s="14"/>
    </row>
    <row r="24" spans="1:4" x14ac:dyDescent="0.25">
      <c r="A24" s="6" t="s">
        <v>53</v>
      </c>
      <c r="B24" s="24">
        <v>21</v>
      </c>
      <c r="C24" s="1"/>
      <c r="D24" s="14"/>
    </row>
    <row r="25" spans="1:4" x14ac:dyDescent="0.25">
      <c r="A25" s="6" t="s">
        <v>54</v>
      </c>
      <c r="B25" s="24">
        <v>1375</v>
      </c>
      <c r="C25" s="1"/>
      <c r="D25" s="14"/>
    </row>
    <row r="26" spans="1:4" x14ac:dyDescent="0.25">
      <c r="A26" s="6" t="s">
        <v>55</v>
      </c>
      <c r="B26" s="24">
        <v>1925</v>
      </c>
      <c r="C26" s="1"/>
      <c r="D26" s="14"/>
    </row>
    <row r="27" spans="1:4" s="54" customFormat="1" x14ac:dyDescent="0.25">
      <c r="A27" s="2" t="s">
        <v>56</v>
      </c>
      <c r="B27" s="29">
        <v>1375</v>
      </c>
      <c r="C27" s="2" t="s">
        <v>57</v>
      </c>
      <c r="D27" s="30"/>
    </row>
    <row r="28" spans="1:4" x14ac:dyDescent="0.25">
      <c r="A28" s="6" t="s">
        <v>58</v>
      </c>
      <c r="B28" s="24">
        <v>500</v>
      </c>
      <c r="C28" s="6" t="s">
        <v>59</v>
      </c>
      <c r="D28" s="47"/>
    </row>
    <row r="29" spans="1:4" x14ac:dyDescent="0.25">
      <c r="A29" s="6" t="s">
        <v>60</v>
      </c>
      <c r="B29" s="24">
        <v>39.96</v>
      </c>
      <c r="C29" s="1"/>
      <c r="D29" s="47"/>
    </row>
    <row r="30" spans="1:4" x14ac:dyDescent="0.25">
      <c r="A30" s="6" t="s">
        <v>61</v>
      </c>
      <c r="B30" s="24">
        <v>270</v>
      </c>
      <c r="C30" s="1"/>
      <c r="D30" s="47"/>
    </row>
    <row r="31" spans="1:4" x14ac:dyDescent="0.25">
      <c r="A31" s="10" t="s">
        <v>15</v>
      </c>
      <c r="B31" s="28">
        <f>SUM(B24:B30)</f>
        <v>5505.96</v>
      </c>
      <c r="C31" s="1"/>
      <c r="D31" s="8"/>
    </row>
    <row r="32" spans="1:4" x14ac:dyDescent="0.25">
      <c r="A32" s="10"/>
      <c r="B32" s="28"/>
      <c r="C32" s="6"/>
      <c r="D32" s="8"/>
    </row>
    <row r="33" spans="1:4" x14ac:dyDescent="0.25">
      <c r="A33" s="6"/>
      <c r="B33" s="27"/>
      <c r="C33" s="6"/>
      <c r="D33" s="14"/>
    </row>
    <row r="34" spans="1:4" x14ac:dyDescent="0.25">
      <c r="A34" s="1" t="s">
        <v>17</v>
      </c>
      <c r="B34" s="27"/>
      <c r="C34" s="6"/>
      <c r="D34" s="14"/>
    </row>
    <row r="35" spans="1:4" x14ac:dyDescent="0.25">
      <c r="A35" s="6"/>
      <c r="B35" s="27"/>
      <c r="C35" s="6"/>
      <c r="D35" s="14"/>
    </row>
    <row r="36" spans="1:4" x14ac:dyDescent="0.25">
      <c r="A36" s="10" t="s">
        <v>15</v>
      </c>
      <c r="B36" s="13">
        <f>SUM(B34:B35)</f>
        <v>0</v>
      </c>
      <c r="C36" s="6"/>
      <c r="D36" s="14"/>
    </row>
    <row r="37" spans="1:4" x14ac:dyDescent="0.25">
      <c r="A37" s="10"/>
      <c r="B37" s="13"/>
      <c r="C37" s="6"/>
      <c r="D37" s="14"/>
    </row>
    <row r="38" spans="1:4" x14ac:dyDescent="0.25">
      <c r="A38" s="10"/>
      <c r="B38" s="13"/>
      <c r="C38" s="6"/>
      <c r="D38" s="14"/>
    </row>
    <row r="39" spans="1:4" x14ac:dyDescent="0.25">
      <c r="A39" s="10" t="s">
        <v>62</v>
      </c>
      <c r="B39" s="13">
        <f>B31+B36</f>
        <v>5505.96</v>
      </c>
      <c r="C39" s="6" t="s">
        <v>63</v>
      </c>
      <c r="D39" s="14"/>
    </row>
    <row r="40" spans="1:4" x14ac:dyDescent="0.25">
      <c r="A40" s="32"/>
      <c r="B40" s="27"/>
      <c r="C40" s="6"/>
      <c r="D40" s="14"/>
    </row>
    <row r="41" spans="1:4" ht="17.25" x14ac:dyDescent="0.4">
      <c r="A41" s="33"/>
      <c r="B41" s="31"/>
      <c r="C41" s="6"/>
      <c r="D41" s="14"/>
    </row>
    <row r="42" spans="1:4" x14ac:dyDescent="0.25">
      <c r="A42" s="34" t="s">
        <v>18</v>
      </c>
      <c r="B42" s="35"/>
      <c r="C42" s="36"/>
      <c r="D42" s="37"/>
    </row>
    <row r="43" spans="1:4" x14ac:dyDescent="0.25">
      <c r="A43" s="38" t="s">
        <v>19</v>
      </c>
      <c r="B43" s="38"/>
      <c r="C43" s="38"/>
      <c r="D43" s="38" t="s">
        <v>20</v>
      </c>
    </row>
    <row r="44" spans="1:4" x14ac:dyDescent="0.25">
      <c r="A44" s="39"/>
      <c r="B44" s="39"/>
      <c r="C44" s="39"/>
      <c r="D44" s="40"/>
    </row>
    <row r="45" spans="1:4" x14ac:dyDescent="0.25">
      <c r="A45" s="39"/>
      <c r="B45" s="39"/>
      <c r="C45" s="39"/>
      <c r="D45" s="40"/>
    </row>
    <row r="46" spans="1:4" x14ac:dyDescent="0.25">
      <c r="A46" s="39"/>
      <c r="B46" s="39"/>
      <c r="C46" s="39"/>
      <c r="D46" s="40"/>
    </row>
    <row r="47" spans="1:4" x14ac:dyDescent="0.25">
      <c r="A47" s="39"/>
      <c r="B47" s="39"/>
      <c r="C47" s="39"/>
      <c r="D47" s="40"/>
    </row>
    <row r="48" spans="1:4" x14ac:dyDescent="0.25">
      <c r="A48" s="39"/>
      <c r="B48" s="39"/>
      <c r="C48" s="39"/>
      <c r="D48" s="40"/>
    </row>
    <row r="49" spans="1:9" x14ac:dyDescent="0.25">
      <c r="A49" s="39"/>
      <c r="B49" s="39"/>
      <c r="C49" s="39"/>
      <c r="D49" s="40"/>
    </row>
    <row r="50" spans="1:9" x14ac:dyDescent="0.25">
      <c r="A50" s="39"/>
      <c r="B50" s="39"/>
      <c r="C50" s="39" t="s">
        <v>16</v>
      </c>
      <c r="D50" s="40">
        <f>SUM(D44:D49)</f>
        <v>0</v>
      </c>
    </row>
    <row r="51" spans="1:9" x14ac:dyDescent="0.25">
      <c r="A51" s="33"/>
      <c r="B51" s="13"/>
      <c r="C51" s="6"/>
      <c r="D51" s="14"/>
    </row>
    <row r="52" spans="1:9" x14ac:dyDescent="0.25">
      <c r="A52" s="33"/>
      <c r="B52" s="13"/>
      <c r="C52" s="6"/>
      <c r="D52" s="14"/>
    </row>
    <row r="53" spans="1:9" x14ac:dyDescent="0.25">
      <c r="B53" s="13"/>
      <c r="C53" s="6"/>
      <c r="D53" s="14"/>
      <c r="I53" s="3"/>
    </row>
    <row r="54" spans="1:9" x14ac:dyDescent="0.25">
      <c r="B54" s="33"/>
      <c r="C54" s="6"/>
      <c r="D54" s="14"/>
      <c r="I54" s="3"/>
    </row>
    <row r="55" spans="1:9" x14ac:dyDescent="0.25">
      <c r="C55" s="33"/>
      <c r="D55" s="33"/>
      <c r="I55" s="3"/>
    </row>
    <row r="56" spans="1:9" x14ac:dyDescent="0.25">
      <c r="B56" s="24"/>
      <c r="I56" s="3"/>
    </row>
    <row r="57" spans="1:9" x14ac:dyDescent="0.25">
      <c r="B57" s="41"/>
      <c r="I57" s="3"/>
    </row>
    <row r="58" spans="1:9" x14ac:dyDescent="0.25">
      <c r="B58" s="3"/>
      <c r="C58" s="42"/>
      <c r="D58" s="14"/>
      <c r="I58" s="3"/>
    </row>
    <row r="59" spans="1:9" x14ac:dyDescent="0.25">
      <c r="I59" s="3"/>
    </row>
    <row r="60" spans="1:9" x14ac:dyDescent="0.25">
      <c r="E60" s="33"/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PPG</vt:lpstr>
      <vt:lpstr>Sports Grant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Lizzy Moor</dc:creator>
  <cp:lastModifiedBy>Lizzy Moor</cp:lastModifiedBy>
  <dcterms:created xsi:type="dcterms:W3CDTF">2020-09-28T07:46:55Z</dcterms:created>
  <dcterms:modified xsi:type="dcterms:W3CDTF">2020-10-05T13:10:12Z</dcterms:modified>
</cp:coreProperties>
</file>